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v0102\Profile\desktop\in90157\Desktop\"/>
    </mc:Choice>
  </mc:AlternateContent>
  <bookViews>
    <workbookView xWindow="0" yWindow="0" windowWidth="21600" windowHeight="10095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" i="2" l="1"/>
  <c r="R15" i="2"/>
  <c r="S58" i="12" l="1"/>
  <c r="S56" i="12"/>
  <c r="S54" i="12"/>
  <c r="S52" i="12"/>
  <c r="S50" i="12"/>
  <c r="S48" i="12"/>
  <c r="S46" i="12"/>
  <c r="S44" i="12"/>
  <c r="S42" i="12"/>
  <c r="S40" i="12"/>
  <c r="S38" i="12"/>
  <c r="S36" i="12"/>
  <c r="S34" i="12"/>
  <c r="S32" i="12"/>
  <c r="S30" i="12"/>
  <c r="S28" i="12"/>
  <c r="S26" i="12"/>
  <c r="S24" i="12"/>
  <c r="S22" i="12"/>
  <c r="S20" i="12"/>
  <c r="S18" i="12"/>
  <c r="S16" i="12"/>
  <c r="S14" i="12"/>
  <c r="S12" i="12"/>
  <c r="S10" i="12"/>
  <c r="S58" i="11"/>
  <c r="S56" i="11"/>
  <c r="S54" i="11"/>
  <c r="S52" i="11"/>
  <c r="S50" i="11"/>
  <c r="S48" i="11"/>
  <c r="S46" i="11"/>
  <c r="S44" i="11"/>
  <c r="S42" i="11"/>
  <c r="S40" i="11"/>
  <c r="S38" i="11"/>
  <c r="S36" i="11"/>
  <c r="S34" i="11"/>
  <c r="S32" i="11"/>
  <c r="S30" i="11"/>
  <c r="S28" i="11"/>
  <c r="S26" i="11"/>
  <c r="S24" i="11"/>
  <c r="S22" i="11"/>
  <c r="S20" i="11"/>
  <c r="S18" i="11"/>
  <c r="S16" i="11"/>
  <c r="S14" i="11"/>
  <c r="S12" i="11"/>
  <c r="S10" i="11"/>
  <c r="S12" i="10"/>
  <c r="S14" i="10"/>
  <c r="S16" i="10"/>
  <c r="S18" i="10"/>
  <c r="S20" i="10"/>
  <c r="S22" i="10"/>
  <c r="S24" i="10"/>
  <c r="S26" i="10"/>
  <c r="S28" i="10"/>
  <c r="S30" i="10"/>
  <c r="S32" i="10"/>
  <c r="S34" i="10"/>
  <c r="S36" i="10"/>
  <c r="S38" i="10"/>
  <c r="S40" i="10"/>
  <c r="S42" i="10"/>
  <c r="S44" i="10"/>
  <c r="S46" i="10"/>
  <c r="S48" i="10"/>
  <c r="S50" i="10"/>
  <c r="S52" i="10"/>
  <c r="S54" i="10"/>
  <c r="S56" i="10"/>
  <c r="S58" i="10"/>
  <c r="S10" i="10"/>
  <c r="S10" i="9"/>
  <c r="S12" i="9"/>
  <c r="S14" i="9"/>
  <c r="S16" i="9"/>
  <c r="S18" i="9"/>
  <c r="S20" i="9"/>
  <c r="S22" i="9"/>
  <c r="S24" i="9"/>
  <c r="S26" i="9"/>
  <c r="S28" i="9"/>
  <c r="S30" i="9"/>
  <c r="S32" i="9"/>
  <c r="S34" i="9"/>
  <c r="S36" i="9"/>
  <c r="S38" i="9"/>
  <c r="S40" i="9"/>
  <c r="S42" i="9"/>
  <c r="S44" i="9"/>
  <c r="S46" i="9"/>
  <c r="S48" i="9"/>
  <c r="S50" i="9"/>
  <c r="S52" i="9"/>
  <c r="S54" i="9"/>
  <c r="S56" i="9"/>
  <c r="S58" i="9"/>
  <c r="S10" i="4"/>
  <c r="S12" i="4"/>
  <c r="S14" i="4"/>
  <c r="S16" i="4"/>
  <c r="S18" i="4"/>
  <c r="S20" i="4"/>
  <c r="S22" i="4"/>
  <c r="S24" i="4"/>
  <c r="S26" i="4"/>
  <c r="S28" i="4"/>
  <c r="S30" i="4"/>
  <c r="S32" i="4"/>
  <c r="S34" i="4"/>
  <c r="S36" i="4"/>
  <c r="S38" i="4"/>
  <c r="S40" i="4"/>
  <c r="S42" i="4"/>
  <c r="S44" i="4"/>
  <c r="S46" i="4"/>
  <c r="S48" i="4"/>
  <c r="S50" i="4"/>
  <c r="S52" i="4"/>
  <c r="S54" i="4"/>
  <c r="S56" i="4"/>
  <c r="S58" i="4"/>
  <c r="R17" i="2"/>
  <c r="R19" i="2"/>
  <c r="R21" i="2"/>
  <c r="R23" i="2"/>
  <c r="R25" i="2"/>
  <c r="R27" i="2"/>
  <c r="R29" i="2"/>
  <c r="R31" i="2"/>
  <c r="R33" i="2"/>
  <c r="R35" i="2"/>
  <c r="R37" i="2"/>
  <c r="R39" i="2"/>
  <c r="R41" i="2"/>
  <c r="R43" i="2"/>
  <c r="R45" i="2"/>
  <c r="S60" i="12" l="1"/>
  <c r="N60" i="12"/>
  <c r="N4" i="12"/>
  <c r="C2" i="12"/>
  <c r="S60" i="11"/>
  <c r="N60" i="11"/>
  <c r="N4" i="11"/>
  <c r="C2" i="11"/>
  <c r="S60" i="10"/>
  <c r="N60" i="10"/>
  <c r="N4" i="10"/>
  <c r="C2" i="10"/>
  <c r="S60" i="9"/>
  <c r="N60" i="9"/>
  <c r="N4" i="9"/>
  <c r="C2" i="9"/>
  <c r="C2" i="4"/>
  <c r="D56" i="2" l="1"/>
  <c r="N4" i="4" l="1"/>
  <c r="N60" i="4"/>
  <c r="N47" i="2" s="1"/>
  <c r="K49" i="2" s="1"/>
  <c r="D52" i="2" l="1"/>
  <c r="D57" i="2" l="1"/>
  <c r="S60" i="4" l="1"/>
  <c r="S47" i="2"/>
  <c r="Q49" i="2" s="1"/>
  <c r="D53" i="2" s="1"/>
  <c r="D54" i="2" s="1"/>
  <c r="D58" i="2" s="1"/>
</calcChain>
</file>

<file path=xl/comments1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  <comment ref="R15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2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3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4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5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6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sharedStrings.xml><?xml version="1.0" encoding="utf-8"?>
<sst xmlns="http://schemas.openxmlformats.org/spreadsheetml/2006/main" count="1277" uniqueCount="62">
  <si>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</si>
  <si>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</si>
  <si>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</si>
  <si>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</si>
  <si>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</si>
  <si>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</si>
  <si>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</si>
  <si>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</si>
  <si>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</si>
  <si>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</si>
  <si>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</si>
  <si>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</si>
  <si>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</si>
  <si>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</si>
  <si>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</si>
  <si>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</si>
  <si>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</si>
  <si>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</si>
  <si>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</si>
  <si>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</si>
  <si>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</si>
  <si>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</si>
  <si>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</si>
  <si>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　 医療費通知（※）を添付する場合、右記の⑴～⑶を記入します。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</si>
  <si>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</si>
  <si>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</si>
  <si>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</si>
  <si>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</si>
  <si>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</si>
  <si>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</si>
  <si>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</si>
  <si>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</si>
  <si>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</si>
  <si>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</si>
  <si>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</si>
  <si>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</si>
  <si>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</si>
  <si>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</si>
  <si>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</si>
  <si>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</si>
  <si>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</si>
  <si>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</si>
  <si>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</si>
  <si>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</si>
  <si>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</si>
  <si>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</si>
  <si>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</si>
  <si>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</si>
  <si>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</si>
  <si>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</si>
  <si>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</si>
  <si>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</si>
  <si>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</si>
  <si>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</si>
  <si>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</si>
  <si>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</si>
  <si>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</si>
  <si>
    <t>１　医療費通知に記載された事項</t>
    <rPh sb="8" eb="10">
      <t>キサイ</t>
    </rPh>
    <phoneticPr fontId="1"/>
  </si>
  <si>
    <t>　※医療保険者等が発行する医療費の額等を通知する書類で、次の６項目が
      記載されたものをいいます。
　 （例：健康保険組合等が発行する「医療費のお知らせ」）</t>
    <rPh sb="7" eb="8">
      <t>トウ</t>
    </rPh>
    <phoneticPr fontId="1"/>
  </si>
  <si>
    <r>
      <t xml:space="preserve"> </t>
    </r>
    <r>
      <rPr>
        <u/>
        <sz val="7"/>
        <color theme="1"/>
        <rFont val="HG丸ｺﾞｼｯｸM-PRO"/>
        <family val="3"/>
        <charset val="128"/>
      </rPr>
      <t>申告書第一表</t>
    </r>
    <r>
      <rPr>
        <sz val="7"/>
        <color theme="1"/>
        <rFont val="HG丸ｺﾞｼｯｸM-PRO"/>
        <family val="3"/>
        <charset val="128"/>
      </rPr>
      <t>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/r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</si>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</sst>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u/>
      <sz val="7"/>
      <color theme="1"/>
      <name val="HG丸ｺﾞｼｯｸM-PRO"/>
      <family val="3"/>
      <charset val="128"/>
    </font>
    <font>
      <b/>
      <sz val="11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8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0" fontId="3" fillId="0" borderId="24" xfId="0" applyFont="1" applyBorder="1" applyAlignment="1">
      <alignment vertical="center" wrapText="1"/>
    </xf>
    <xf numFmtId="38" fontId="3" fillId="0" borderId="5" xfId="1" applyFont="1" applyFill="1" applyBorder="1" applyAlignment="1" applyProtection="1">
      <alignment vertical="center"/>
    </xf>
    <xf numFmtId="38" fontId="3" fillId="0" borderId="11" xfId="1" applyFont="1" applyFill="1" applyBorder="1" applyAlignment="1" applyProtection="1">
      <alignment vertical="center"/>
    </xf>
    <xf numFmtId="38" fontId="3" fillId="0" borderId="17" xfId="1" applyFont="1" applyFill="1" applyBorder="1" applyAlignment="1" applyProtection="1">
      <alignment vertical="center"/>
    </xf>
    <xf numFmtId="38" fontId="3" fillId="2" borderId="24" xfId="1" applyFont="1" applyFill="1" applyBorder="1" applyAlignment="1" applyProtection="1">
      <alignment vertical="center" wrapText="1"/>
      <protection locked="0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38" fontId="3" fillId="0" borderId="4" xfId="1" applyFont="1" applyFill="1" applyBorder="1" applyAlignment="1" applyProtection="1">
      <alignment horizontal="right" vertical="center" shrinkToFit="1"/>
    </xf>
    <xf numFmtId="38" fontId="3" fillId="0" borderId="9" xfId="1" applyFont="1" applyFill="1" applyBorder="1" applyAlignment="1" applyProtection="1">
      <alignment horizontal="right" vertical="center" shrinkToFit="1"/>
    </xf>
    <xf numFmtId="38" fontId="3" fillId="0" borderId="7" xfId="1" applyFont="1" applyFill="1" applyBorder="1" applyAlignment="1" applyProtection="1">
      <alignment horizontal="right" vertical="center" shrinkToFit="1"/>
    </xf>
    <xf numFmtId="38" fontId="3" fillId="0" borderId="10" xfId="1" applyFont="1" applyFill="1" applyBorder="1" applyAlignment="1" applyProtection="1">
      <alignment horizontal="right" vertical="center" shrinkToFi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 applyProtection="1">
      <alignment horizontal="center" vertical="top"/>
    </xf>
    <xf numFmtId="38" fontId="7" fillId="0" borderId="8" xfId="1" applyFont="1" applyFill="1" applyBorder="1" applyAlignment="1" applyProtection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38" fontId="3" fillId="2" borderId="25" xfId="1" applyFont="1" applyFill="1" applyBorder="1" applyAlignment="1" applyProtection="1">
      <alignment horizontal="center" vertical="center"/>
      <protection locked="0"/>
    </xf>
    <xf numFmtId="38" fontId="3" fillId="2" borderId="26" xfId="1" applyFont="1" applyFill="1" applyBorder="1" applyAlignment="1" applyProtection="1">
      <alignment horizontal="center" vertical="center"/>
      <protection locked="0"/>
    </xf>
    <xf numFmtId="0" fontId="3" fillId="0" borderId="25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0" borderId="9" xfId="1" applyFont="1" applyFill="1" applyBorder="1" applyAlignment="1" applyProtection="1">
      <alignment vertical="center" shrinkToFit="1"/>
    </xf>
    <xf numFmtId="38" fontId="3" fillId="0" borderId="10" xfId="1" applyFont="1" applyFill="1" applyBorder="1" applyAlignment="1" applyProtection="1">
      <alignment vertical="center" shrinkToFit="1"/>
    </xf>
    <xf numFmtId="0" fontId="9" fillId="0" borderId="0" xfId="0" applyFont="1" applyFill="1" applyAlignment="1">
      <alignment horizontal="right" vertical="top" textRotation="255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0" fontId="11" fillId="0" borderId="0" xfId="0" applyNumberFormat="1" applyFont="1" applyFill="1" applyAlignment="1">
      <alignment horizontal="right" vertical="center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0" fontId="9" fillId="0" borderId="0" xfId="0" applyFont="1" applyFill="1" applyAlignment="1">
      <alignment horizontal="center" vertical="top" textRotation="255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146539</xdr:rowOff>
    </xdr:to>
    <xdr:grpSp>
      <xdr:nvGrpSpPr>
        <xdr:cNvPr id="15" name="グループ化 14"/>
        <xdr:cNvGrpSpPr/>
      </xdr:nvGrpSpPr>
      <xdr:grpSpPr>
        <a:xfrm>
          <a:off x="3295651" y="9086850"/>
          <a:ext cx="1668234" cy="498964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/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49700</xdr:rowOff>
    </xdr:from>
    <xdr:to>
      <xdr:col>18</xdr:col>
      <xdr:colOff>720587</xdr:colOff>
      <xdr:row>52</xdr:row>
      <xdr:rowOff>153867</xdr:rowOff>
    </xdr:to>
    <xdr:grpSp>
      <xdr:nvGrpSpPr>
        <xdr:cNvPr id="16" name="グループ化 15"/>
        <xdr:cNvGrpSpPr/>
      </xdr:nvGrpSpPr>
      <xdr:grpSpPr>
        <a:xfrm>
          <a:off x="3287486" y="9136550"/>
          <a:ext cx="3624351" cy="732817"/>
          <a:chOff x="3699168" y="8519907"/>
          <a:chExt cx="1159165" cy="405018"/>
        </a:xfrm>
      </xdr:grpSpPr>
      <xdr:cxnSp macro="">
        <xdr:nvCxnSpPr>
          <xdr:cNvPr id="17" name="直線矢印コネクタ 16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/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/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/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/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/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/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/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/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（マイナスのときは0円）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/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/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/>
        <xdr:cNvGrpSpPr>
          <a:grpSpLocks/>
        </xdr:cNvGrpSpPr>
      </xdr:nvGrpSpPr>
      <xdr:grpSpPr bwMode="auto">
        <a:xfrm>
          <a:off x="142875" y="10001250"/>
          <a:ext cx="1323975" cy="276225"/>
          <a:chOff x="500" y="15084"/>
          <a:chExt cx="2423" cy="430"/>
        </a:xfrm>
      </xdr:grpSpPr>
      <xdr:sp macro="" textlink="">
        <xdr:nvSpPr>
          <xdr:cNvPr id="48" name="Rectangle 40"/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/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/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/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/>
        <xdr:cNvGrpSpPr>
          <a:grpSpLocks/>
        </xdr:cNvGrpSpPr>
      </xdr:nvGrpSpPr>
      <xdr:grpSpPr bwMode="auto">
        <a:xfrm>
          <a:off x="152400" y="11087100"/>
          <a:ext cx="1323975" cy="419100"/>
          <a:chOff x="500" y="16840"/>
          <a:chExt cx="2423" cy="531"/>
        </a:xfrm>
      </xdr:grpSpPr>
      <xdr:sp macro="" textlink="">
        <xdr:nvSpPr>
          <xdr:cNvPr id="58" name="Rectangle 40"/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/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/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/>
        <xdr:cNvGrpSpPr/>
      </xdr:nvGrpSpPr>
      <xdr:grpSpPr>
        <a:xfrm>
          <a:off x="416343" y="2443412"/>
          <a:ext cx="2857772" cy="361951"/>
          <a:chOff x="822911" y="1994233"/>
          <a:chExt cx="2157412" cy="361951"/>
        </a:xfrm>
      </xdr:grpSpPr>
      <xdr:sp macro="" textlink="">
        <xdr:nvSpPr>
          <xdr:cNvPr id="54" name="テキスト ボックス 53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</xdr:txBody>
      </xdr:sp>
      <xdr:sp macro="" textlink="">
        <xdr:nvSpPr>
          <xdr:cNvPr id="55" name="大かっこ 54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/>
        <xdr:cNvGrpSpPr/>
      </xdr:nvGrpSpPr>
      <xdr:grpSpPr>
        <a:xfrm>
          <a:off x="3900282" y="10008294"/>
          <a:ext cx="3011556" cy="962026"/>
          <a:chOff x="3901110" y="9417330"/>
          <a:chExt cx="3023152" cy="953329"/>
        </a:xfrm>
      </xdr:grpSpPr>
      <xdr:sp macro="" textlink="">
        <xdr:nvSpPr>
          <xdr:cNvPr id="43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90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641350</xdr:colOff>
      <xdr:row>0</xdr:row>
      <xdr:rowOff>381001</xdr:rowOff>
    </xdr:to>
    <xdr:sp macro="" textlink="">
      <xdr:nvSpPr>
        <xdr:cNvPr id="45" name="角丸四角形 44"/>
        <xdr:cNvSpPr/>
      </xdr:nvSpPr>
      <xdr:spPr>
        <a:xfrm>
          <a:off x="28575" y="38100"/>
          <a:ext cx="7445375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22</xdr:col>
      <xdr:colOff>449586</xdr:colOff>
      <xdr:row>1</xdr:row>
      <xdr:rowOff>88900</xdr:rowOff>
    </xdr:from>
    <xdr:to>
      <xdr:col>33</xdr:col>
      <xdr:colOff>571931</xdr:colOff>
      <xdr:row>57</xdr:row>
      <xdr:rowOff>323850</xdr:rowOff>
    </xdr:to>
    <xdr:pic>
      <xdr:nvPicPr>
        <xdr:cNvPr id="36" name="図 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3736" y="533400"/>
          <a:ext cx="7037495" cy="1088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9"/>
  <sheetViews>
    <sheetView showGridLines="0" tabSelected="1" topLeftCell="A7" zoomScaleNormal="100" zoomScaleSheetLayoutView="100" workbookViewId="0">
      <selection activeCell="I10" sqref="I10:K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22" width="13.875" style="1" customWidth="1"/>
    <col min="23" max="16384" width="9" style="1"/>
  </cols>
  <sheetData>
    <row r="1" spans="1:25" ht="35.25" customHeight="1" x14ac:dyDescent="0.15"/>
    <row r="2" spans="1:25" ht="18" customHeight="1" x14ac:dyDescent="0.15">
      <c r="A2" s="58"/>
      <c r="B2" s="58"/>
      <c r="C2" s="58"/>
      <c r="D2" s="58"/>
      <c r="E2" s="58"/>
      <c r="F2" s="59"/>
      <c r="G2" s="58"/>
      <c r="H2" s="58"/>
      <c r="I2" s="58"/>
      <c r="J2" s="59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</row>
    <row r="3" spans="1:25" ht="24" customHeight="1" x14ac:dyDescent="0.15">
      <c r="A3" s="60" t="s">
        <v>28</v>
      </c>
      <c r="B3" s="60"/>
      <c r="C3" s="60"/>
      <c r="D3" s="61"/>
      <c r="E3" s="60" t="s">
        <v>55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</row>
    <row r="4" spans="1:25" ht="15" customHeight="1" x14ac:dyDescent="0.15">
      <c r="A4" s="157" t="s">
        <v>22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</row>
    <row r="5" spans="1:25" ht="27" customHeight="1" x14ac:dyDescent="0.2">
      <c r="A5" s="7"/>
      <c r="B5" s="53" t="s">
        <v>36</v>
      </c>
      <c r="C5" s="108"/>
      <c r="D5" s="108"/>
      <c r="E5" s="108"/>
      <c r="F5" s="108"/>
      <c r="G5" s="108"/>
      <c r="H5" s="108"/>
      <c r="I5" s="20"/>
      <c r="J5" s="8"/>
      <c r="K5" s="23" t="s">
        <v>35</v>
      </c>
      <c r="L5" s="9"/>
      <c r="M5" s="112"/>
      <c r="N5" s="112"/>
      <c r="O5" s="112"/>
      <c r="P5" s="112"/>
      <c r="Q5" s="112"/>
      <c r="R5" s="112"/>
      <c r="S5" s="112"/>
      <c r="T5" s="112"/>
      <c r="U5" s="7"/>
    </row>
    <row r="6" spans="1:25" ht="9" customHeight="1" x14ac:dyDescent="0.15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thickBot="1" x14ac:dyDescent="0.2">
      <c r="A7" s="10"/>
      <c r="B7" s="11" t="s">
        <v>57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15">
      <c r="A8" s="10"/>
      <c r="B8" s="113" t="s">
        <v>23</v>
      </c>
      <c r="C8" s="113"/>
      <c r="D8" s="113"/>
      <c r="E8" s="113"/>
      <c r="F8" s="113"/>
      <c r="G8" s="113"/>
      <c r="H8" s="114"/>
      <c r="I8" s="143" t="s">
        <v>41</v>
      </c>
      <c r="J8" s="139"/>
      <c r="K8" s="139"/>
      <c r="L8" s="140"/>
      <c r="M8" s="131" t="s">
        <v>30</v>
      </c>
      <c r="N8" s="139" t="s">
        <v>40</v>
      </c>
      <c r="O8" s="139"/>
      <c r="P8" s="139"/>
      <c r="Q8" s="140"/>
      <c r="R8" s="131" t="s">
        <v>31</v>
      </c>
      <c r="S8" s="135" t="s">
        <v>52</v>
      </c>
      <c r="T8" s="136"/>
      <c r="U8" s="7"/>
      <c r="V8" s="153" t="s">
        <v>61</v>
      </c>
    </row>
    <row r="9" spans="1:25" ht="17.25" customHeight="1" thickBot="1" x14ac:dyDescent="0.2">
      <c r="A9" s="10"/>
      <c r="B9" s="115" t="s">
        <v>58</v>
      </c>
      <c r="C9" s="115"/>
      <c r="D9" s="115"/>
      <c r="E9" s="115"/>
      <c r="F9" s="115"/>
      <c r="G9" s="115"/>
      <c r="H9" s="116"/>
      <c r="I9" s="144"/>
      <c r="J9" s="141"/>
      <c r="K9" s="141"/>
      <c r="L9" s="142"/>
      <c r="M9" s="132"/>
      <c r="N9" s="141"/>
      <c r="O9" s="141"/>
      <c r="P9" s="141"/>
      <c r="Q9" s="142"/>
      <c r="R9" s="132"/>
      <c r="S9" s="137"/>
      <c r="T9" s="138"/>
      <c r="U9" s="7"/>
      <c r="V9" s="154"/>
    </row>
    <row r="10" spans="1:25" ht="11.25" customHeight="1" x14ac:dyDescent="0.15">
      <c r="A10" s="10"/>
      <c r="B10" s="115"/>
      <c r="C10" s="115"/>
      <c r="D10" s="115"/>
      <c r="E10" s="115"/>
      <c r="F10" s="115"/>
      <c r="G10" s="115"/>
      <c r="H10" s="116"/>
      <c r="I10" s="100"/>
      <c r="J10" s="101"/>
      <c r="K10" s="101"/>
      <c r="L10" s="98" t="s">
        <v>29</v>
      </c>
      <c r="M10" s="133" t="s">
        <v>37</v>
      </c>
      <c r="N10" s="161"/>
      <c r="O10" s="161"/>
      <c r="P10" s="161"/>
      <c r="Q10" s="98" t="s">
        <v>29</v>
      </c>
      <c r="R10" s="133" t="s">
        <v>32</v>
      </c>
      <c r="S10" s="158">
        <f>IF((N10-V10)&gt;=0,V10,N10)</f>
        <v>0</v>
      </c>
      <c r="T10" s="98" t="s">
        <v>29</v>
      </c>
      <c r="U10" s="160" t="s">
        <v>43</v>
      </c>
      <c r="V10" s="151"/>
    </row>
    <row r="11" spans="1:25" ht="16.5" customHeight="1" thickBot="1" x14ac:dyDescent="0.2">
      <c r="A11" s="10"/>
      <c r="B11" s="10"/>
      <c r="C11" s="165"/>
      <c r="D11" s="165"/>
      <c r="E11" s="165"/>
      <c r="F11" s="165"/>
      <c r="G11" s="165"/>
      <c r="H11" s="166"/>
      <c r="I11" s="102"/>
      <c r="J11" s="103"/>
      <c r="K11" s="103"/>
      <c r="L11" s="99"/>
      <c r="M11" s="134"/>
      <c r="N11" s="162"/>
      <c r="O11" s="162"/>
      <c r="P11" s="162"/>
      <c r="Q11" s="99"/>
      <c r="R11" s="134"/>
      <c r="S11" s="159"/>
      <c r="T11" s="99"/>
      <c r="U11" s="160"/>
      <c r="V11" s="152"/>
    </row>
    <row r="12" spans="1:25" ht="13.5" customHeight="1" x14ac:dyDescent="0.15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160"/>
    </row>
    <row r="13" spans="1:25" ht="19.5" customHeight="1" thickBot="1" x14ac:dyDescent="0.2">
      <c r="A13" s="10"/>
      <c r="B13" s="31" t="s">
        <v>24</v>
      </c>
      <c r="C13" s="31"/>
      <c r="D13" s="31"/>
      <c r="E13" s="18"/>
      <c r="F13" s="163" t="s">
        <v>54</v>
      </c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4"/>
      <c r="T13" s="21"/>
      <c r="U13" s="160"/>
    </row>
    <row r="14" spans="1:25" ht="30" customHeight="1" thickBot="1" x14ac:dyDescent="0.2">
      <c r="A14" s="7"/>
      <c r="B14" s="77" t="s">
        <v>25</v>
      </c>
      <c r="C14" s="79"/>
      <c r="D14" s="77" t="s">
        <v>26</v>
      </c>
      <c r="E14" s="79"/>
      <c r="F14" s="77" t="s">
        <v>17</v>
      </c>
      <c r="G14" s="78"/>
      <c r="H14" s="78"/>
      <c r="I14" s="78"/>
      <c r="J14" s="78"/>
      <c r="K14" s="78"/>
      <c r="L14" s="79"/>
      <c r="M14" s="22" t="s">
        <v>33</v>
      </c>
      <c r="N14" s="78" t="s">
        <v>50</v>
      </c>
      <c r="O14" s="78"/>
      <c r="P14" s="78"/>
      <c r="Q14" s="79"/>
      <c r="R14" s="22" t="s">
        <v>34</v>
      </c>
      <c r="S14" s="80" t="s">
        <v>51</v>
      </c>
      <c r="T14" s="81"/>
      <c r="U14" s="160"/>
      <c r="V14" s="63" t="s">
        <v>60</v>
      </c>
      <c r="W14" s="3"/>
    </row>
    <row r="15" spans="1:25" ht="12" customHeight="1" thickBot="1" x14ac:dyDescent="0.2">
      <c r="A15" s="12"/>
      <c r="B15" s="117"/>
      <c r="C15" s="117"/>
      <c r="D15" s="145"/>
      <c r="E15" s="146"/>
      <c r="F15" s="44" t="s">
        <v>18</v>
      </c>
      <c r="G15" s="122" t="s">
        <v>5</v>
      </c>
      <c r="H15" s="122"/>
      <c r="I15" s="122"/>
      <c r="J15" s="41" t="s">
        <v>18</v>
      </c>
      <c r="K15" s="124" t="s">
        <v>53</v>
      </c>
      <c r="L15" s="125"/>
      <c r="M15" s="100"/>
      <c r="N15" s="101"/>
      <c r="O15" s="101"/>
      <c r="P15" s="101"/>
      <c r="Q15" s="98" t="s">
        <v>29</v>
      </c>
      <c r="R15" s="72">
        <f>IF((M15-V15)&gt;=0,V15,M15)</f>
        <v>0</v>
      </c>
      <c r="S15" s="73"/>
      <c r="T15" s="96" t="s">
        <v>29</v>
      </c>
      <c r="U15" s="160"/>
      <c r="V15" s="67"/>
    </row>
    <row r="16" spans="1:25" ht="12" customHeight="1" thickBot="1" x14ac:dyDescent="0.2">
      <c r="A16" s="12"/>
      <c r="B16" s="117"/>
      <c r="C16" s="117"/>
      <c r="D16" s="147"/>
      <c r="E16" s="148"/>
      <c r="F16" s="45" t="s">
        <v>18</v>
      </c>
      <c r="G16" s="130" t="s">
        <v>3</v>
      </c>
      <c r="H16" s="130"/>
      <c r="I16" s="130"/>
      <c r="J16" s="42" t="s">
        <v>18</v>
      </c>
      <c r="K16" s="128" t="s">
        <v>4</v>
      </c>
      <c r="L16" s="129"/>
      <c r="M16" s="102"/>
      <c r="N16" s="103"/>
      <c r="O16" s="103"/>
      <c r="P16" s="103"/>
      <c r="Q16" s="99"/>
      <c r="R16" s="74"/>
      <c r="S16" s="75"/>
      <c r="T16" s="97"/>
      <c r="U16" s="160"/>
      <c r="V16" s="67"/>
      <c r="Y16" s="6"/>
    </row>
    <row r="17" spans="1:22" ht="12" customHeight="1" thickBot="1" x14ac:dyDescent="0.2">
      <c r="A17" s="7"/>
      <c r="B17" s="117"/>
      <c r="C17" s="117"/>
      <c r="D17" s="145"/>
      <c r="E17" s="146"/>
      <c r="F17" s="46" t="s">
        <v>1</v>
      </c>
      <c r="G17" s="122" t="s">
        <v>5</v>
      </c>
      <c r="H17" s="122"/>
      <c r="I17" s="122"/>
      <c r="J17" s="43" t="s">
        <v>18</v>
      </c>
      <c r="K17" s="124" t="s">
        <v>2</v>
      </c>
      <c r="L17" s="125"/>
      <c r="M17" s="100"/>
      <c r="N17" s="101"/>
      <c r="O17" s="101"/>
      <c r="P17" s="101"/>
      <c r="Q17" s="47"/>
      <c r="R17" s="72">
        <f t="shared" ref="R17" si="0">IF((M17-V17)&gt;=0,V17,M17)</f>
        <v>0</v>
      </c>
      <c r="S17" s="73"/>
      <c r="T17" s="64"/>
      <c r="U17" s="160"/>
      <c r="V17" s="67"/>
    </row>
    <row r="18" spans="1:22" ht="12" customHeight="1" thickBot="1" x14ac:dyDescent="0.2">
      <c r="A18" s="7"/>
      <c r="B18" s="117"/>
      <c r="C18" s="117"/>
      <c r="D18" s="147"/>
      <c r="E18" s="148"/>
      <c r="F18" s="45" t="s">
        <v>1</v>
      </c>
      <c r="G18" s="130" t="s">
        <v>3</v>
      </c>
      <c r="H18" s="130"/>
      <c r="I18" s="130"/>
      <c r="J18" s="42" t="s">
        <v>1</v>
      </c>
      <c r="K18" s="128" t="s">
        <v>4</v>
      </c>
      <c r="L18" s="129"/>
      <c r="M18" s="102"/>
      <c r="N18" s="103"/>
      <c r="O18" s="103"/>
      <c r="P18" s="103"/>
      <c r="Q18" s="48"/>
      <c r="R18" s="74"/>
      <c r="S18" s="75"/>
      <c r="T18" s="65"/>
      <c r="U18" s="160"/>
      <c r="V18" s="67"/>
    </row>
    <row r="19" spans="1:22" ht="12" customHeight="1" thickBot="1" x14ac:dyDescent="0.2">
      <c r="A19" s="7"/>
      <c r="B19" s="117"/>
      <c r="C19" s="117"/>
      <c r="D19" s="145"/>
      <c r="E19" s="146"/>
      <c r="F19" s="46" t="s">
        <v>1</v>
      </c>
      <c r="G19" s="122" t="s">
        <v>5</v>
      </c>
      <c r="H19" s="122"/>
      <c r="I19" s="122"/>
      <c r="J19" s="43" t="s">
        <v>1</v>
      </c>
      <c r="K19" s="124" t="s">
        <v>2</v>
      </c>
      <c r="L19" s="125"/>
      <c r="M19" s="100"/>
      <c r="N19" s="101"/>
      <c r="O19" s="101"/>
      <c r="P19" s="101"/>
      <c r="Q19" s="47"/>
      <c r="R19" s="72">
        <f t="shared" ref="R19" si="1">IF((M19-V19)&gt;=0,V19,M19)</f>
        <v>0</v>
      </c>
      <c r="S19" s="73"/>
      <c r="T19" s="64"/>
      <c r="U19" s="160"/>
      <c r="V19" s="67"/>
    </row>
    <row r="20" spans="1:22" ht="12" customHeight="1" thickBot="1" x14ac:dyDescent="0.2">
      <c r="A20" s="7"/>
      <c r="B20" s="117"/>
      <c r="C20" s="117"/>
      <c r="D20" s="147"/>
      <c r="E20" s="148"/>
      <c r="F20" s="45" t="s">
        <v>1</v>
      </c>
      <c r="G20" s="130" t="s">
        <v>3</v>
      </c>
      <c r="H20" s="130"/>
      <c r="I20" s="130"/>
      <c r="J20" s="42" t="s">
        <v>1</v>
      </c>
      <c r="K20" s="128" t="s">
        <v>4</v>
      </c>
      <c r="L20" s="129"/>
      <c r="M20" s="102"/>
      <c r="N20" s="103"/>
      <c r="O20" s="103"/>
      <c r="P20" s="103"/>
      <c r="Q20" s="48"/>
      <c r="R20" s="74"/>
      <c r="S20" s="75"/>
      <c r="T20" s="65"/>
      <c r="U20" s="160"/>
      <c r="V20" s="67"/>
    </row>
    <row r="21" spans="1:22" ht="12" customHeight="1" thickBot="1" x14ac:dyDescent="0.2">
      <c r="A21" s="7"/>
      <c r="B21" s="117"/>
      <c r="C21" s="117"/>
      <c r="D21" s="145"/>
      <c r="E21" s="146"/>
      <c r="F21" s="46" t="s">
        <v>1</v>
      </c>
      <c r="G21" s="122" t="s">
        <v>5</v>
      </c>
      <c r="H21" s="122"/>
      <c r="I21" s="122"/>
      <c r="J21" s="43" t="s">
        <v>1</v>
      </c>
      <c r="K21" s="124" t="s">
        <v>2</v>
      </c>
      <c r="L21" s="125"/>
      <c r="M21" s="100"/>
      <c r="N21" s="101"/>
      <c r="O21" s="101"/>
      <c r="P21" s="101"/>
      <c r="Q21" s="47"/>
      <c r="R21" s="72">
        <f t="shared" ref="R21" si="2">IF((M21-V21)&gt;=0,V21,M21)</f>
        <v>0</v>
      </c>
      <c r="S21" s="73"/>
      <c r="T21" s="64"/>
      <c r="U21" s="160"/>
      <c r="V21" s="67"/>
    </row>
    <row r="22" spans="1:22" ht="12" customHeight="1" thickBot="1" x14ac:dyDescent="0.2">
      <c r="A22" s="7"/>
      <c r="B22" s="117"/>
      <c r="C22" s="117"/>
      <c r="D22" s="147"/>
      <c r="E22" s="148"/>
      <c r="F22" s="45" t="s">
        <v>1</v>
      </c>
      <c r="G22" s="130" t="s">
        <v>3</v>
      </c>
      <c r="H22" s="130"/>
      <c r="I22" s="130"/>
      <c r="J22" s="42" t="s">
        <v>1</v>
      </c>
      <c r="K22" s="128" t="s">
        <v>4</v>
      </c>
      <c r="L22" s="129"/>
      <c r="M22" s="102"/>
      <c r="N22" s="103"/>
      <c r="O22" s="103"/>
      <c r="P22" s="103"/>
      <c r="Q22" s="48"/>
      <c r="R22" s="74"/>
      <c r="S22" s="75"/>
      <c r="T22" s="65"/>
      <c r="U22" s="160"/>
      <c r="V22" s="67"/>
    </row>
    <row r="23" spans="1:22" ht="12" customHeight="1" thickBot="1" x14ac:dyDescent="0.2">
      <c r="A23" s="7"/>
      <c r="B23" s="117"/>
      <c r="C23" s="117"/>
      <c r="D23" s="145"/>
      <c r="E23" s="146"/>
      <c r="F23" s="46" t="s">
        <v>1</v>
      </c>
      <c r="G23" s="122" t="s">
        <v>5</v>
      </c>
      <c r="H23" s="122"/>
      <c r="I23" s="122"/>
      <c r="J23" s="43" t="s">
        <v>1</v>
      </c>
      <c r="K23" s="124" t="s">
        <v>2</v>
      </c>
      <c r="L23" s="125"/>
      <c r="M23" s="100"/>
      <c r="N23" s="101"/>
      <c r="O23" s="101"/>
      <c r="P23" s="101"/>
      <c r="Q23" s="47"/>
      <c r="R23" s="72">
        <f t="shared" ref="R23" si="3">IF((M23-V23)&gt;=0,V23,M23)</f>
        <v>0</v>
      </c>
      <c r="S23" s="73"/>
      <c r="T23" s="64"/>
      <c r="U23" s="160"/>
      <c r="V23" s="67"/>
    </row>
    <row r="24" spans="1:22" ht="12" customHeight="1" thickBot="1" x14ac:dyDescent="0.2">
      <c r="A24" s="7"/>
      <c r="B24" s="117"/>
      <c r="C24" s="117"/>
      <c r="D24" s="147"/>
      <c r="E24" s="148"/>
      <c r="F24" s="45" t="s">
        <v>1</v>
      </c>
      <c r="G24" s="130" t="s">
        <v>3</v>
      </c>
      <c r="H24" s="130"/>
      <c r="I24" s="130"/>
      <c r="J24" s="42" t="s">
        <v>1</v>
      </c>
      <c r="K24" s="128" t="s">
        <v>4</v>
      </c>
      <c r="L24" s="129"/>
      <c r="M24" s="102"/>
      <c r="N24" s="103"/>
      <c r="O24" s="103"/>
      <c r="P24" s="103"/>
      <c r="Q24" s="48"/>
      <c r="R24" s="74"/>
      <c r="S24" s="75"/>
      <c r="T24" s="65"/>
      <c r="U24" s="160"/>
      <c r="V24" s="67"/>
    </row>
    <row r="25" spans="1:22" ht="12" customHeight="1" thickBot="1" x14ac:dyDescent="0.2">
      <c r="A25" s="7"/>
      <c r="B25" s="117"/>
      <c r="C25" s="117"/>
      <c r="D25" s="145"/>
      <c r="E25" s="146"/>
      <c r="F25" s="46" t="s">
        <v>18</v>
      </c>
      <c r="G25" s="122" t="s">
        <v>5</v>
      </c>
      <c r="H25" s="122"/>
      <c r="I25" s="122"/>
      <c r="J25" s="43" t="s">
        <v>1</v>
      </c>
      <c r="K25" s="124" t="s">
        <v>2</v>
      </c>
      <c r="L25" s="125"/>
      <c r="M25" s="100"/>
      <c r="N25" s="101"/>
      <c r="O25" s="101"/>
      <c r="P25" s="101"/>
      <c r="Q25" s="47"/>
      <c r="R25" s="72">
        <f t="shared" ref="R25" si="4">IF((M25-V25)&gt;=0,V25,M25)</f>
        <v>0</v>
      </c>
      <c r="S25" s="73"/>
      <c r="T25" s="64"/>
      <c r="U25" s="160"/>
      <c r="V25" s="67"/>
    </row>
    <row r="26" spans="1:22" ht="12" customHeight="1" thickBot="1" x14ac:dyDescent="0.2">
      <c r="A26" s="7"/>
      <c r="B26" s="117"/>
      <c r="C26" s="117"/>
      <c r="D26" s="147"/>
      <c r="E26" s="148"/>
      <c r="F26" s="45" t="s">
        <v>18</v>
      </c>
      <c r="G26" s="130" t="s">
        <v>3</v>
      </c>
      <c r="H26" s="130"/>
      <c r="I26" s="130"/>
      <c r="J26" s="42" t="s">
        <v>1</v>
      </c>
      <c r="K26" s="128" t="s">
        <v>4</v>
      </c>
      <c r="L26" s="129"/>
      <c r="M26" s="102"/>
      <c r="N26" s="103"/>
      <c r="O26" s="103"/>
      <c r="P26" s="103"/>
      <c r="Q26" s="48"/>
      <c r="R26" s="74"/>
      <c r="S26" s="75"/>
      <c r="T26" s="65"/>
      <c r="U26" s="160"/>
      <c r="V26" s="67"/>
    </row>
    <row r="27" spans="1:22" ht="12" customHeight="1" thickBot="1" x14ac:dyDescent="0.2">
      <c r="A27" s="7"/>
      <c r="B27" s="117"/>
      <c r="C27" s="117"/>
      <c r="D27" s="145"/>
      <c r="E27" s="146"/>
      <c r="F27" s="46" t="s">
        <v>18</v>
      </c>
      <c r="G27" s="122" t="s">
        <v>5</v>
      </c>
      <c r="H27" s="122"/>
      <c r="I27" s="122"/>
      <c r="J27" s="43" t="s">
        <v>1</v>
      </c>
      <c r="K27" s="124" t="s">
        <v>2</v>
      </c>
      <c r="L27" s="125"/>
      <c r="M27" s="100"/>
      <c r="N27" s="101"/>
      <c r="O27" s="101"/>
      <c r="P27" s="101"/>
      <c r="Q27" s="47"/>
      <c r="R27" s="72">
        <f t="shared" ref="R27" si="5">IF((M27-V27)&gt;=0,V27,M27)</f>
        <v>0</v>
      </c>
      <c r="S27" s="73"/>
      <c r="T27" s="64"/>
      <c r="U27" s="160"/>
      <c r="V27" s="67"/>
    </row>
    <row r="28" spans="1:22" ht="12" customHeight="1" thickBot="1" x14ac:dyDescent="0.2">
      <c r="A28" s="7"/>
      <c r="B28" s="117"/>
      <c r="C28" s="117"/>
      <c r="D28" s="147"/>
      <c r="E28" s="148"/>
      <c r="F28" s="45" t="s">
        <v>18</v>
      </c>
      <c r="G28" s="130" t="s">
        <v>3</v>
      </c>
      <c r="H28" s="130"/>
      <c r="I28" s="130"/>
      <c r="J28" s="42" t="s">
        <v>1</v>
      </c>
      <c r="K28" s="128" t="s">
        <v>4</v>
      </c>
      <c r="L28" s="129"/>
      <c r="M28" s="102"/>
      <c r="N28" s="103"/>
      <c r="O28" s="103"/>
      <c r="P28" s="103"/>
      <c r="Q28" s="48"/>
      <c r="R28" s="74"/>
      <c r="S28" s="75"/>
      <c r="T28" s="65"/>
      <c r="U28" s="160"/>
      <c r="V28" s="67"/>
    </row>
    <row r="29" spans="1:22" ht="12" customHeight="1" thickBot="1" x14ac:dyDescent="0.2">
      <c r="A29" s="7"/>
      <c r="B29" s="117"/>
      <c r="C29" s="117"/>
      <c r="D29" s="145"/>
      <c r="E29" s="146"/>
      <c r="F29" s="46" t="s">
        <v>18</v>
      </c>
      <c r="G29" s="122" t="s">
        <v>5</v>
      </c>
      <c r="H29" s="122"/>
      <c r="I29" s="122"/>
      <c r="J29" s="43" t="s">
        <v>1</v>
      </c>
      <c r="K29" s="124" t="s">
        <v>2</v>
      </c>
      <c r="L29" s="125"/>
      <c r="M29" s="100"/>
      <c r="N29" s="101"/>
      <c r="O29" s="101"/>
      <c r="P29" s="101"/>
      <c r="Q29" s="47"/>
      <c r="R29" s="72">
        <f t="shared" ref="R29" si="6">IF((M29-V29)&gt;=0,V29,M29)</f>
        <v>0</v>
      </c>
      <c r="S29" s="73"/>
      <c r="T29" s="64"/>
      <c r="U29" s="160"/>
      <c r="V29" s="67"/>
    </row>
    <row r="30" spans="1:22" ht="12" customHeight="1" thickBot="1" x14ac:dyDescent="0.2">
      <c r="A30" s="7"/>
      <c r="B30" s="117"/>
      <c r="C30" s="117"/>
      <c r="D30" s="147"/>
      <c r="E30" s="148"/>
      <c r="F30" s="45" t="s">
        <v>18</v>
      </c>
      <c r="G30" s="130" t="s">
        <v>3</v>
      </c>
      <c r="H30" s="130"/>
      <c r="I30" s="130"/>
      <c r="J30" s="42" t="s">
        <v>1</v>
      </c>
      <c r="K30" s="128" t="s">
        <v>4</v>
      </c>
      <c r="L30" s="129"/>
      <c r="M30" s="102"/>
      <c r="N30" s="103"/>
      <c r="O30" s="103"/>
      <c r="P30" s="103"/>
      <c r="Q30" s="48"/>
      <c r="R30" s="74"/>
      <c r="S30" s="75"/>
      <c r="T30" s="65"/>
      <c r="U30" s="160"/>
      <c r="V30" s="67"/>
    </row>
    <row r="31" spans="1:22" ht="12" customHeight="1" thickBot="1" x14ac:dyDescent="0.2">
      <c r="A31" s="12"/>
      <c r="B31" s="117"/>
      <c r="C31" s="117"/>
      <c r="D31" s="145"/>
      <c r="E31" s="146"/>
      <c r="F31" s="46" t="s">
        <v>18</v>
      </c>
      <c r="G31" s="122" t="s">
        <v>5</v>
      </c>
      <c r="H31" s="122"/>
      <c r="I31" s="122"/>
      <c r="J31" s="43" t="s">
        <v>1</v>
      </c>
      <c r="K31" s="124" t="s">
        <v>2</v>
      </c>
      <c r="L31" s="125"/>
      <c r="M31" s="100"/>
      <c r="N31" s="101"/>
      <c r="O31" s="101"/>
      <c r="P31" s="101"/>
      <c r="Q31" s="47"/>
      <c r="R31" s="72">
        <f t="shared" ref="R31" si="7">IF((M31-V31)&gt;=0,V31,M31)</f>
        <v>0</v>
      </c>
      <c r="S31" s="73"/>
      <c r="T31" s="64"/>
      <c r="U31" s="160"/>
      <c r="V31" s="67"/>
    </row>
    <row r="32" spans="1:22" ht="12" customHeight="1" thickBot="1" x14ac:dyDescent="0.2">
      <c r="A32" s="12"/>
      <c r="B32" s="117"/>
      <c r="C32" s="117"/>
      <c r="D32" s="147"/>
      <c r="E32" s="148"/>
      <c r="F32" s="45" t="s">
        <v>18</v>
      </c>
      <c r="G32" s="130" t="s">
        <v>3</v>
      </c>
      <c r="H32" s="130"/>
      <c r="I32" s="130"/>
      <c r="J32" s="42" t="s">
        <v>1</v>
      </c>
      <c r="K32" s="128" t="s">
        <v>4</v>
      </c>
      <c r="L32" s="129"/>
      <c r="M32" s="102"/>
      <c r="N32" s="103"/>
      <c r="O32" s="103"/>
      <c r="P32" s="103"/>
      <c r="Q32" s="48"/>
      <c r="R32" s="74"/>
      <c r="S32" s="75"/>
      <c r="T32" s="65"/>
      <c r="U32" s="160"/>
      <c r="V32" s="67"/>
    </row>
    <row r="33" spans="1:22" ht="12" customHeight="1" thickBot="1" x14ac:dyDescent="0.2">
      <c r="A33" s="7"/>
      <c r="B33" s="117"/>
      <c r="C33" s="117"/>
      <c r="D33" s="145"/>
      <c r="E33" s="146"/>
      <c r="F33" s="46" t="s">
        <v>18</v>
      </c>
      <c r="G33" s="122" t="s">
        <v>5</v>
      </c>
      <c r="H33" s="122"/>
      <c r="I33" s="122"/>
      <c r="J33" s="43" t="s">
        <v>1</v>
      </c>
      <c r="K33" s="124" t="s">
        <v>2</v>
      </c>
      <c r="L33" s="125"/>
      <c r="M33" s="100"/>
      <c r="N33" s="101"/>
      <c r="O33" s="101"/>
      <c r="P33" s="101"/>
      <c r="Q33" s="47"/>
      <c r="R33" s="72">
        <f t="shared" ref="R33" si="8">IF((M33-V33)&gt;=0,V33,M33)</f>
        <v>0</v>
      </c>
      <c r="S33" s="73"/>
      <c r="T33" s="64"/>
      <c r="U33" s="160"/>
      <c r="V33" s="67"/>
    </row>
    <row r="34" spans="1:22" ht="12" customHeight="1" thickBot="1" x14ac:dyDescent="0.2">
      <c r="A34" s="7"/>
      <c r="B34" s="117"/>
      <c r="C34" s="117"/>
      <c r="D34" s="147"/>
      <c r="E34" s="148"/>
      <c r="F34" s="45" t="s">
        <v>1</v>
      </c>
      <c r="G34" s="130" t="s">
        <v>3</v>
      </c>
      <c r="H34" s="130"/>
      <c r="I34" s="130"/>
      <c r="J34" s="42" t="s">
        <v>1</v>
      </c>
      <c r="K34" s="128" t="s">
        <v>4</v>
      </c>
      <c r="L34" s="129"/>
      <c r="M34" s="102"/>
      <c r="N34" s="103"/>
      <c r="O34" s="103"/>
      <c r="P34" s="103"/>
      <c r="Q34" s="48"/>
      <c r="R34" s="74"/>
      <c r="S34" s="75"/>
      <c r="T34" s="65"/>
      <c r="U34" s="160"/>
      <c r="V34" s="67"/>
    </row>
    <row r="35" spans="1:22" ht="12" customHeight="1" thickBot="1" x14ac:dyDescent="0.2">
      <c r="A35" s="7"/>
      <c r="B35" s="117"/>
      <c r="C35" s="117"/>
      <c r="D35" s="145"/>
      <c r="E35" s="146"/>
      <c r="F35" s="46" t="s">
        <v>1</v>
      </c>
      <c r="G35" s="122" t="s">
        <v>5</v>
      </c>
      <c r="H35" s="122"/>
      <c r="I35" s="122"/>
      <c r="J35" s="43" t="s">
        <v>1</v>
      </c>
      <c r="K35" s="124" t="s">
        <v>2</v>
      </c>
      <c r="L35" s="125"/>
      <c r="M35" s="100"/>
      <c r="N35" s="101"/>
      <c r="O35" s="101"/>
      <c r="P35" s="101"/>
      <c r="Q35" s="47"/>
      <c r="R35" s="72">
        <f t="shared" ref="R35" si="9">IF((M35-V35)&gt;=0,V35,M35)</f>
        <v>0</v>
      </c>
      <c r="S35" s="73"/>
      <c r="T35" s="64"/>
      <c r="U35" s="160"/>
      <c r="V35" s="67"/>
    </row>
    <row r="36" spans="1:22" ht="12" customHeight="1" thickBot="1" x14ac:dyDescent="0.2">
      <c r="A36" s="7"/>
      <c r="B36" s="117"/>
      <c r="C36" s="117"/>
      <c r="D36" s="147"/>
      <c r="E36" s="148"/>
      <c r="F36" s="45" t="s">
        <v>1</v>
      </c>
      <c r="G36" s="130" t="s">
        <v>3</v>
      </c>
      <c r="H36" s="130"/>
      <c r="I36" s="130"/>
      <c r="J36" s="42" t="s">
        <v>1</v>
      </c>
      <c r="K36" s="128" t="s">
        <v>4</v>
      </c>
      <c r="L36" s="129"/>
      <c r="M36" s="102"/>
      <c r="N36" s="103"/>
      <c r="O36" s="103"/>
      <c r="P36" s="103"/>
      <c r="Q36" s="48"/>
      <c r="R36" s="74"/>
      <c r="S36" s="75"/>
      <c r="T36" s="65"/>
      <c r="U36" s="160"/>
      <c r="V36" s="67"/>
    </row>
    <row r="37" spans="1:22" ht="12" customHeight="1" thickBot="1" x14ac:dyDescent="0.2">
      <c r="A37" s="7"/>
      <c r="B37" s="117"/>
      <c r="C37" s="117"/>
      <c r="D37" s="145"/>
      <c r="E37" s="146"/>
      <c r="F37" s="46" t="s">
        <v>1</v>
      </c>
      <c r="G37" s="122" t="s">
        <v>5</v>
      </c>
      <c r="H37" s="122"/>
      <c r="I37" s="122"/>
      <c r="J37" s="43" t="s">
        <v>1</v>
      </c>
      <c r="K37" s="124" t="s">
        <v>2</v>
      </c>
      <c r="L37" s="125"/>
      <c r="M37" s="100"/>
      <c r="N37" s="101"/>
      <c r="O37" s="101"/>
      <c r="P37" s="101"/>
      <c r="Q37" s="47"/>
      <c r="R37" s="72">
        <f t="shared" ref="R37" si="10">IF((M37-V37)&gt;=0,V37,M37)</f>
        <v>0</v>
      </c>
      <c r="S37" s="73"/>
      <c r="T37" s="64"/>
      <c r="U37" s="160"/>
      <c r="V37" s="67"/>
    </row>
    <row r="38" spans="1:22" ht="12" customHeight="1" thickBot="1" x14ac:dyDescent="0.2">
      <c r="A38" s="7"/>
      <c r="B38" s="117"/>
      <c r="C38" s="117"/>
      <c r="D38" s="147"/>
      <c r="E38" s="148"/>
      <c r="F38" s="45" t="s">
        <v>1</v>
      </c>
      <c r="G38" s="130" t="s">
        <v>3</v>
      </c>
      <c r="H38" s="130"/>
      <c r="I38" s="130"/>
      <c r="J38" s="42" t="s">
        <v>1</v>
      </c>
      <c r="K38" s="128" t="s">
        <v>4</v>
      </c>
      <c r="L38" s="129"/>
      <c r="M38" s="102"/>
      <c r="N38" s="103"/>
      <c r="O38" s="103"/>
      <c r="P38" s="103"/>
      <c r="Q38" s="48"/>
      <c r="R38" s="74"/>
      <c r="S38" s="75"/>
      <c r="T38" s="65"/>
      <c r="U38" s="160"/>
      <c r="V38" s="67"/>
    </row>
    <row r="39" spans="1:22" ht="14.25" thickBot="1" x14ac:dyDescent="0.2">
      <c r="A39" s="7"/>
      <c r="B39" s="117"/>
      <c r="C39" s="117"/>
      <c r="D39" s="145"/>
      <c r="E39" s="146"/>
      <c r="F39" s="46" t="s">
        <v>18</v>
      </c>
      <c r="G39" s="122" t="s">
        <v>5</v>
      </c>
      <c r="H39" s="122"/>
      <c r="I39" s="122"/>
      <c r="J39" s="43" t="s">
        <v>1</v>
      </c>
      <c r="K39" s="124" t="s">
        <v>2</v>
      </c>
      <c r="L39" s="125"/>
      <c r="M39" s="100"/>
      <c r="N39" s="101"/>
      <c r="O39" s="101"/>
      <c r="P39" s="101"/>
      <c r="Q39" s="47"/>
      <c r="R39" s="72">
        <f t="shared" ref="R39" si="11">IF((M39-V39)&gt;=0,V39,M39)</f>
        <v>0</v>
      </c>
      <c r="S39" s="73"/>
      <c r="T39" s="64"/>
      <c r="U39" s="160"/>
      <c r="V39" s="67"/>
    </row>
    <row r="40" spans="1:22" ht="12" customHeight="1" thickBot="1" x14ac:dyDescent="0.2">
      <c r="A40" s="7"/>
      <c r="B40" s="117"/>
      <c r="C40" s="117"/>
      <c r="D40" s="147"/>
      <c r="E40" s="148"/>
      <c r="F40" s="45" t="s">
        <v>18</v>
      </c>
      <c r="G40" s="130" t="s">
        <v>3</v>
      </c>
      <c r="H40" s="130"/>
      <c r="I40" s="130"/>
      <c r="J40" s="42" t="s">
        <v>1</v>
      </c>
      <c r="K40" s="128" t="s">
        <v>4</v>
      </c>
      <c r="L40" s="129"/>
      <c r="M40" s="102"/>
      <c r="N40" s="103"/>
      <c r="O40" s="103"/>
      <c r="P40" s="103"/>
      <c r="Q40" s="48"/>
      <c r="R40" s="74"/>
      <c r="S40" s="75"/>
      <c r="T40" s="65"/>
      <c r="U40" s="160"/>
      <c r="V40" s="67"/>
    </row>
    <row r="41" spans="1:22" ht="12" customHeight="1" thickBot="1" x14ac:dyDescent="0.2">
      <c r="A41" s="7"/>
      <c r="B41" s="117"/>
      <c r="C41" s="117"/>
      <c r="D41" s="145"/>
      <c r="E41" s="146"/>
      <c r="F41" s="46" t="s">
        <v>18</v>
      </c>
      <c r="G41" s="122" t="s">
        <v>5</v>
      </c>
      <c r="H41" s="122"/>
      <c r="I41" s="122"/>
      <c r="J41" s="43" t="s">
        <v>1</v>
      </c>
      <c r="K41" s="124" t="s">
        <v>2</v>
      </c>
      <c r="L41" s="125"/>
      <c r="M41" s="100"/>
      <c r="N41" s="101"/>
      <c r="O41" s="101"/>
      <c r="P41" s="101"/>
      <c r="Q41" s="47"/>
      <c r="R41" s="72">
        <f t="shared" ref="R41" si="12">IF((M41-V41)&gt;=0,V41,M41)</f>
        <v>0</v>
      </c>
      <c r="S41" s="73"/>
      <c r="T41" s="64"/>
      <c r="U41" s="160"/>
      <c r="V41" s="67"/>
    </row>
    <row r="42" spans="1:22" ht="12" customHeight="1" thickBot="1" x14ac:dyDescent="0.2">
      <c r="A42" s="7"/>
      <c r="B42" s="117"/>
      <c r="C42" s="117"/>
      <c r="D42" s="147"/>
      <c r="E42" s="148"/>
      <c r="F42" s="45" t="s">
        <v>18</v>
      </c>
      <c r="G42" s="130" t="s">
        <v>3</v>
      </c>
      <c r="H42" s="130"/>
      <c r="I42" s="130"/>
      <c r="J42" s="42" t="s">
        <v>1</v>
      </c>
      <c r="K42" s="128" t="s">
        <v>4</v>
      </c>
      <c r="L42" s="129"/>
      <c r="M42" s="102"/>
      <c r="N42" s="103"/>
      <c r="O42" s="103"/>
      <c r="P42" s="103"/>
      <c r="Q42" s="48"/>
      <c r="R42" s="74"/>
      <c r="S42" s="75"/>
      <c r="T42" s="65"/>
      <c r="U42" s="160"/>
      <c r="V42" s="67"/>
    </row>
    <row r="43" spans="1:22" ht="12" customHeight="1" thickBot="1" x14ac:dyDescent="0.2">
      <c r="A43" s="7"/>
      <c r="B43" s="117"/>
      <c r="C43" s="117"/>
      <c r="D43" s="145"/>
      <c r="E43" s="146"/>
      <c r="F43" s="46" t="s">
        <v>18</v>
      </c>
      <c r="G43" s="122" t="s">
        <v>5</v>
      </c>
      <c r="H43" s="122"/>
      <c r="I43" s="122"/>
      <c r="J43" s="43" t="s">
        <v>1</v>
      </c>
      <c r="K43" s="124" t="s">
        <v>2</v>
      </c>
      <c r="L43" s="125"/>
      <c r="M43" s="100"/>
      <c r="N43" s="101"/>
      <c r="O43" s="101"/>
      <c r="P43" s="101"/>
      <c r="Q43" s="47"/>
      <c r="R43" s="72">
        <f t="shared" ref="R43" si="13">IF((M43-V43)&gt;=0,V43,M43)</f>
        <v>0</v>
      </c>
      <c r="S43" s="73"/>
      <c r="T43" s="64"/>
      <c r="U43" s="160"/>
      <c r="V43" s="67"/>
    </row>
    <row r="44" spans="1:22" ht="12" customHeight="1" thickBot="1" x14ac:dyDescent="0.2">
      <c r="A44" s="7"/>
      <c r="B44" s="117"/>
      <c r="C44" s="117"/>
      <c r="D44" s="147"/>
      <c r="E44" s="148"/>
      <c r="F44" s="45" t="s">
        <v>1</v>
      </c>
      <c r="G44" s="130" t="s">
        <v>3</v>
      </c>
      <c r="H44" s="130"/>
      <c r="I44" s="130"/>
      <c r="J44" s="42" t="s">
        <v>1</v>
      </c>
      <c r="K44" s="128" t="s">
        <v>4</v>
      </c>
      <c r="L44" s="129"/>
      <c r="M44" s="102"/>
      <c r="N44" s="103"/>
      <c r="O44" s="103"/>
      <c r="P44" s="103"/>
      <c r="Q44" s="48"/>
      <c r="R44" s="74"/>
      <c r="S44" s="75"/>
      <c r="T44" s="65"/>
      <c r="U44" s="160"/>
      <c r="V44" s="67"/>
    </row>
    <row r="45" spans="1:22" ht="12" customHeight="1" thickBot="1" x14ac:dyDescent="0.2">
      <c r="A45" s="7"/>
      <c r="B45" s="118"/>
      <c r="C45" s="119"/>
      <c r="D45" s="145"/>
      <c r="E45" s="146"/>
      <c r="F45" s="46" t="s">
        <v>1</v>
      </c>
      <c r="G45" s="122" t="s">
        <v>5</v>
      </c>
      <c r="H45" s="122"/>
      <c r="I45" s="122"/>
      <c r="J45" s="43" t="s">
        <v>1</v>
      </c>
      <c r="K45" s="124" t="s">
        <v>2</v>
      </c>
      <c r="L45" s="125"/>
      <c r="M45" s="100"/>
      <c r="N45" s="101"/>
      <c r="O45" s="101"/>
      <c r="P45" s="101"/>
      <c r="Q45" s="47"/>
      <c r="R45" s="72">
        <f t="shared" ref="R45" si="14">IF((M45-V45)&gt;=0,V45,M45)</f>
        <v>0</v>
      </c>
      <c r="S45" s="73"/>
      <c r="T45" s="64"/>
      <c r="U45" s="160"/>
      <c r="V45" s="67"/>
    </row>
    <row r="46" spans="1:22" ht="12" customHeight="1" thickBot="1" x14ac:dyDescent="0.2">
      <c r="A46" s="7"/>
      <c r="B46" s="120"/>
      <c r="C46" s="121"/>
      <c r="D46" s="149"/>
      <c r="E46" s="150"/>
      <c r="F46" s="44" t="s">
        <v>1</v>
      </c>
      <c r="G46" s="123" t="s">
        <v>3</v>
      </c>
      <c r="H46" s="123"/>
      <c r="I46" s="123"/>
      <c r="J46" s="41" t="s">
        <v>1</v>
      </c>
      <c r="K46" s="126" t="s">
        <v>4</v>
      </c>
      <c r="L46" s="127"/>
      <c r="M46" s="102"/>
      <c r="N46" s="103"/>
      <c r="O46" s="103"/>
      <c r="P46" s="103"/>
      <c r="Q46" s="49"/>
      <c r="R46" s="74"/>
      <c r="S46" s="75"/>
      <c r="T46" s="66"/>
      <c r="U46" s="160"/>
      <c r="V46" s="67"/>
    </row>
    <row r="47" spans="1:22" ht="26.45" customHeight="1" thickTop="1" x14ac:dyDescent="0.15">
      <c r="A47" s="7"/>
      <c r="B47" s="105" t="s">
        <v>6</v>
      </c>
      <c r="C47" s="106"/>
      <c r="D47" s="106"/>
      <c r="E47" s="106"/>
      <c r="F47" s="106"/>
      <c r="G47" s="106"/>
      <c r="H47" s="106"/>
      <c r="I47" s="106"/>
      <c r="J47" s="106"/>
      <c r="K47" s="106"/>
      <c r="L47" s="107"/>
      <c r="M47" s="36" t="s">
        <v>46</v>
      </c>
      <c r="N47" s="68">
        <f>SUM(M15:P46,次葉!N60,'次葉 (2)'!N60:Q60,'次葉 (3)'!N60:Q60,'次葉 (4)'!N60:Q60,'次葉 (5)'!N60:Q60)</f>
        <v>0</v>
      </c>
      <c r="O47" s="68"/>
      <c r="P47" s="68"/>
      <c r="Q47" s="55"/>
      <c r="R47" s="37" t="s">
        <v>38</v>
      </c>
      <c r="S47" s="54">
        <f>SUM(R15:S46,次葉!S60,'次葉 (2)'!S60:T60,'次葉 (3)'!S60:T60,'次葉 (4)'!S60:T60,'次葉 (5)'!S60:T60)</f>
        <v>0</v>
      </c>
      <c r="T47" s="55"/>
      <c r="U47" s="160"/>
    </row>
    <row r="48" spans="1:22" ht="6.75" customHeight="1" x14ac:dyDescent="0.15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 x14ac:dyDescent="0.15">
      <c r="A49" s="7"/>
      <c r="B49" s="109" t="s">
        <v>0</v>
      </c>
      <c r="C49" s="110"/>
      <c r="D49" s="110"/>
      <c r="E49" s="110"/>
      <c r="F49" s="110"/>
      <c r="G49" s="110"/>
      <c r="H49" s="110"/>
      <c r="I49" s="111"/>
      <c r="J49" s="13" t="s">
        <v>8</v>
      </c>
      <c r="K49" s="155">
        <f>SUM(N10,N47)</f>
        <v>0</v>
      </c>
      <c r="L49" s="156"/>
      <c r="M49" s="156"/>
      <c r="N49" s="156"/>
      <c r="O49" s="26" t="s">
        <v>29</v>
      </c>
      <c r="P49" s="14" t="s">
        <v>7</v>
      </c>
      <c r="Q49" s="82">
        <f>SUM(S10,S47)</f>
        <v>0</v>
      </c>
      <c r="R49" s="83"/>
      <c r="S49" s="83"/>
      <c r="T49" s="27" t="s">
        <v>29</v>
      </c>
      <c r="U49" s="7"/>
    </row>
    <row r="50" spans="1:21" ht="7.5" customHeight="1" x14ac:dyDescent="0.15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15">
      <c r="A51" s="10"/>
      <c r="B51" s="28" t="s">
        <v>39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 x14ac:dyDescent="0.15">
      <c r="A52" s="10"/>
      <c r="B52" s="76" t="s">
        <v>9</v>
      </c>
      <c r="C52" s="76"/>
      <c r="D52" s="84">
        <f>K49</f>
        <v>0</v>
      </c>
      <c r="E52" s="85"/>
      <c r="F52" s="30" t="s">
        <v>29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 x14ac:dyDescent="0.15">
      <c r="A53" s="10"/>
      <c r="B53" s="76" t="s">
        <v>27</v>
      </c>
      <c r="C53" s="76"/>
      <c r="D53" s="86">
        <f>Q49</f>
        <v>0</v>
      </c>
      <c r="E53" s="87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 x14ac:dyDescent="0.15">
      <c r="A54" s="10"/>
      <c r="B54" s="76" t="s">
        <v>20</v>
      </c>
      <c r="C54" s="76"/>
      <c r="D54" s="86">
        <f>IF(D52&lt;D53,0,D52-D53)</f>
        <v>0</v>
      </c>
      <c r="E54" s="87"/>
      <c r="F54" s="29"/>
      <c r="G54" s="13" t="s">
        <v>12</v>
      </c>
      <c r="H54" s="16"/>
      <c r="I54" s="16"/>
      <c r="J54" s="8"/>
      <c r="K54" s="69" t="s">
        <v>59</v>
      </c>
      <c r="L54" s="69"/>
      <c r="M54" s="69"/>
      <c r="N54" s="69"/>
      <c r="O54" s="69"/>
      <c r="P54" s="69"/>
      <c r="Q54" s="69"/>
      <c r="R54" s="69"/>
      <c r="S54" s="69"/>
      <c r="T54" s="7"/>
      <c r="U54" s="7"/>
    </row>
    <row r="55" spans="1:21" ht="21.95" customHeight="1" x14ac:dyDescent="0.15">
      <c r="A55" s="10"/>
      <c r="B55" s="104" t="s">
        <v>10</v>
      </c>
      <c r="C55" s="104"/>
      <c r="D55" s="88">
        <v>0</v>
      </c>
      <c r="E55" s="89"/>
      <c r="F55" s="24"/>
      <c r="G55" s="17" t="s">
        <v>13</v>
      </c>
      <c r="H55" s="16"/>
      <c r="I55" s="16"/>
      <c r="J55" s="8"/>
      <c r="K55" s="69"/>
      <c r="L55" s="69"/>
      <c r="M55" s="69"/>
      <c r="N55" s="69"/>
      <c r="O55" s="69"/>
      <c r="P55" s="69"/>
      <c r="Q55" s="69"/>
      <c r="R55" s="69"/>
      <c r="S55" s="69"/>
      <c r="T55" s="7"/>
      <c r="U55" s="7"/>
    </row>
    <row r="56" spans="1:21" ht="21.95" customHeight="1" x14ac:dyDescent="0.15">
      <c r="A56" s="10"/>
      <c r="B56" s="104" t="s">
        <v>19</v>
      </c>
      <c r="C56" s="104"/>
      <c r="D56" s="90">
        <f>IF(D55&lt;0,0,ROUNDDOWN(D55*0.05,0))</f>
        <v>0</v>
      </c>
      <c r="E56" s="91"/>
      <c r="F56" s="24"/>
      <c r="G56" s="13" t="s">
        <v>14</v>
      </c>
      <c r="H56" s="16"/>
      <c r="I56" s="16"/>
      <c r="J56" s="8"/>
      <c r="K56" s="69"/>
      <c r="L56" s="69"/>
      <c r="M56" s="69"/>
      <c r="N56" s="69"/>
      <c r="O56" s="69"/>
      <c r="P56" s="69"/>
      <c r="Q56" s="69"/>
      <c r="R56" s="69"/>
      <c r="S56" s="69"/>
      <c r="T56" s="7"/>
      <c r="U56" s="7"/>
    </row>
    <row r="57" spans="1:21" ht="21.95" customHeight="1" thickBot="1" x14ac:dyDescent="0.2">
      <c r="A57" s="10"/>
      <c r="B57" s="76" t="s">
        <v>47</v>
      </c>
      <c r="C57" s="76"/>
      <c r="D57" s="92">
        <f>IF(D56&lt;100000,D56,"100,000")</f>
        <v>0</v>
      </c>
      <c r="E57" s="93"/>
      <c r="F57" s="32"/>
      <c r="G57" s="17" t="s">
        <v>15</v>
      </c>
      <c r="H57" s="16"/>
      <c r="I57" s="16"/>
      <c r="J57" s="8"/>
      <c r="K57" s="70" t="s">
        <v>48</v>
      </c>
      <c r="L57" s="70"/>
      <c r="M57" s="70"/>
      <c r="N57" s="70"/>
      <c r="O57" s="70"/>
      <c r="P57" s="70"/>
      <c r="Q57" s="71" t="s">
        <v>49</v>
      </c>
      <c r="R57" s="71"/>
      <c r="S57" s="71"/>
      <c r="T57" s="7"/>
      <c r="U57" s="7"/>
    </row>
    <row r="58" spans="1:21" ht="32.25" customHeight="1" thickBot="1" x14ac:dyDescent="0.2">
      <c r="A58" s="10"/>
      <c r="B58" s="76" t="s">
        <v>21</v>
      </c>
      <c r="C58" s="77"/>
      <c r="D58" s="94">
        <f>IF((D54-D57)&lt;0,0,IF((D54-D57)&gt;2000000,2000000,D54-D57))</f>
        <v>0</v>
      </c>
      <c r="E58" s="95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15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VVl7MNj5E0DAl5O9hWIEG5tVJxgCgQKvZDqFUfWB/v0xHrBR8tMLON6r4Ga1RumXJAA1bJ181VTW8URG9sQbkA==" saltValue="uUys/FHjJ68UiVNNhO98uQ==" spinCount="100000" sheet="1" objects="1" scenarios="1" selectLockedCells="1"/>
  <mergeCells count="196">
    <mergeCell ref="V10:V11"/>
    <mergeCell ref="V8:V9"/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  <mergeCell ref="D39:E40"/>
    <mergeCell ref="D41:E42"/>
    <mergeCell ref="D43:E44"/>
    <mergeCell ref="D45:E46"/>
    <mergeCell ref="G26:I26"/>
    <mergeCell ref="G27:I27"/>
    <mergeCell ref="G28:I28"/>
    <mergeCell ref="G29:I29"/>
    <mergeCell ref="G30:I3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  <mergeCell ref="V33:V34"/>
    <mergeCell ref="V35:V36"/>
    <mergeCell ref="V37:V38"/>
    <mergeCell ref="V39:V40"/>
    <mergeCell ref="V41:V42"/>
    <mergeCell ref="V43:V44"/>
    <mergeCell ref="V45:V46"/>
    <mergeCell ref="V15:V16"/>
    <mergeCell ref="V17:V18"/>
    <mergeCell ref="V19:V20"/>
    <mergeCell ref="V21:V22"/>
    <mergeCell ref="V23:V24"/>
    <mergeCell ref="V25:V26"/>
    <mergeCell ref="V27:V28"/>
    <mergeCell ref="V29:V30"/>
    <mergeCell ref="V31:V32"/>
  </mergeCells>
  <phoneticPr fontId="1"/>
  <dataValidations count="1">
    <dataValidation type="list" allowBlank="1" showInputMessage="1" showErrorMessage="1" sqref="J15:J46 F15:F46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scale="97" orientation="portrait" blackAndWhite="1" r:id="rId1"/>
  <ignoredErrors>
    <ignoredError sqref="M14 R14 M8 R8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5JTQB1LJLCgujw7cAU0HQV/sbfSBvG9aofrMY1ledMQzawmRf7jsfvHiitLHi3RCPkaT0FSQu9XX5ig+NU2r4Q==" saltValue="SeM+zmHxAhr/66pdVaaezw==" spinCount="100000" sheet="1" objects="1" scenarios="1" selectLockedCells="1"/>
  <mergeCells count="240">
    <mergeCell ref="D36:F37"/>
    <mergeCell ref="D38:F39"/>
    <mergeCell ref="D40:F41"/>
    <mergeCell ref="N10:Q11"/>
    <mergeCell ref="R10:R11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N14:Q15"/>
    <mergeCell ref="S14:T15"/>
    <mergeCell ref="H15:J15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L15:M15"/>
    <mergeCell ref="D14:F15"/>
    <mergeCell ref="B14:C15"/>
    <mergeCell ref="H14:J14"/>
    <mergeCell ref="L14:M14"/>
    <mergeCell ref="B16:C17"/>
    <mergeCell ref="H16:J16"/>
    <mergeCell ref="L16:M16"/>
    <mergeCell ref="N16:Q17"/>
    <mergeCell ref="S16:T17"/>
    <mergeCell ref="D16:F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8:F19"/>
    <mergeCell ref="N22:Q23"/>
    <mergeCell ref="S22:T23"/>
    <mergeCell ref="H23:J23"/>
    <mergeCell ref="L23:M23"/>
    <mergeCell ref="D20:F21"/>
    <mergeCell ref="D22:F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B30:C31"/>
    <mergeCell ref="H30:J30"/>
    <mergeCell ref="L30:M30"/>
    <mergeCell ref="D30:F31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S38:T39"/>
    <mergeCell ref="H39:J39"/>
    <mergeCell ref="L39:M39"/>
    <mergeCell ref="B34:C35"/>
    <mergeCell ref="H34:J34"/>
    <mergeCell ref="L34:M34"/>
    <mergeCell ref="D34:F35"/>
    <mergeCell ref="N34:Q35"/>
    <mergeCell ref="S34:T35"/>
    <mergeCell ref="H35:J35"/>
    <mergeCell ref="H41:J41"/>
    <mergeCell ref="B38:C39"/>
    <mergeCell ref="H38:J38"/>
    <mergeCell ref="L38:M38"/>
    <mergeCell ref="N38:Q39"/>
    <mergeCell ref="L58:M58"/>
    <mergeCell ref="N58:Q59"/>
    <mergeCell ref="B48:C49"/>
    <mergeCell ref="H48:J48"/>
    <mergeCell ref="L48:M48"/>
    <mergeCell ref="N48:Q49"/>
    <mergeCell ref="H52:J52"/>
    <mergeCell ref="L52:M52"/>
    <mergeCell ref="N52:Q53"/>
    <mergeCell ref="D42:F43"/>
    <mergeCell ref="D44:F45"/>
    <mergeCell ref="D50:F51"/>
    <mergeCell ref="D52:F53"/>
    <mergeCell ref="H54:J54"/>
    <mergeCell ref="L54:M54"/>
    <mergeCell ref="N54:Q55"/>
    <mergeCell ref="H43:J43"/>
    <mergeCell ref="L43:M43"/>
    <mergeCell ref="B44:C45"/>
    <mergeCell ref="H44:J44"/>
    <mergeCell ref="L44:M44"/>
    <mergeCell ref="B42:C43"/>
    <mergeCell ref="H42:J42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8:F49"/>
    <mergeCell ref="S48:T49"/>
    <mergeCell ref="H49:J49"/>
    <mergeCell ref="S52:T53"/>
    <mergeCell ref="H53:J53"/>
    <mergeCell ref="L53:M53"/>
    <mergeCell ref="L42:M42"/>
    <mergeCell ref="N42:Q43"/>
    <mergeCell ref="L45:M45"/>
    <mergeCell ref="B46:C47"/>
    <mergeCell ref="H46:J46"/>
    <mergeCell ref="L46:M46"/>
    <mergeCell ref="N46:Q47"/>
    <mergeCell ref="D46:F47"/>
    <mergeCell ref="H47:J47"/>
    <mergeCell ref="L47:M47"/>
    <mergeCell ref="N44:Q45"/>
    <mergeCell ref="H45:J45"/>
    <mergeCell ref="W24:W25"/>
    <mergeCell ref="W26:W27"/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  <mergeCell ref="S58:T59"/>
    <mergeCell ref="B54:C55"/>
    <mergeCell ref="D58:F59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N9:U9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WkyuFHy8XBybI9/ryS3dg744XI2p9fkG1Q/16q//JT984HUV/hPl07rakFip0JLjneeLweAGHeaYZuo7vb79Fw==" saltValue="+rpBfuNOG60Q9NZNLIJhS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abVZaKxbqnCstWIQLuqwPp0zpecLLCG5N6PRAf1tM+BDSNV/FOaG3fYI/GhPpAy7fOMS7rGVgZKawwuP9d/NoQ==" saltValue="7rh8976p47ocDyw/Bjb7Ww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FNO7ewdIQPUN2nH2ZSbulY0Xpsx9YWjjvv6FErMbn8Wf4G+2VgdUFQmJ1TFv5xeegfHvcwdHfyzH9tgHk00IJg==" saltValue="dU7owhfkOpM3TPrWzsR68Q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ZYbF2+9fAH99IS0ZLRqa38/qUAYbroYZDu2UxrpX7+f5oP8rYI1yW+xmHMRTDQRFDpZrCPyFCKpQJPuGS/EYgA==" saltValue="grJQ+wd3Gkz0QiBN0d7QP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笠野　英幸</cp:lastModifiedBy>
  <cp:lastPrinted>2021-12-03T13:47:42Z</cp:lastPrinted>
  <dcterms:created xsi:type="dcterms:W3CDTF">2017-09-20T03:54:50Z</dcterms:created>
  <dcterms:modified xsi:type="dcterms:W3CDTF">2021-12-14T04:47:01Z</dcterms:modified>
</cp:coreProperties>
</file>